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 July 22 2019\Minneapolis Public Schools\"/>
    </mc:Choice>
  </mc:AlternateContent>
  <xr:revisionPtr revIDLastSave="0" documentId="13_ncr:1_{FD048D06-9F9A-491F-BA55-4F2FE04E714A}" xr6:coauthVersionLast="36" xr6:coauthVersionMax="36" xr10:uidLastSave="{00000000-0000-0000-0000-000000000000}"/>
  <bookViews>
    <workbookView xWindow="0" yWindow="0" windowWidth="20490" windowHeight="7545" xr2:uid="{B2291D39-865F-4DA5-B02E-32B039729FF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G55" i="1"/>
  <c r="G46" i="1" l="1"/>
  <c r="G7" i="1"/>
  <c r="G26" i="1"/>
  <c r="G19" i="1"/>
  <c r="G20" i="1"/>
  <c r="G23" i="1"/>
  <c r="G14" i="1"/>
  <c r="G13" i="1"/>
  <c r="G6" i="1"/>
  <c r="G2" i="1"/>
  <c r="G10" i="1"/>
  <c r="G9" i="1"/>
  <c r="G54" i="1"/>
  <c r="G17" i="1"/>
  <c r="G45" i="1"/>
  <c r="G24" i="1"/>
  <c r="G38" i="1"/>
  <c r="G11" i="1"/>
  <c r="G3" i="1"/>
  <c r="G36" i="1"/>
  <c r="G18" i="1"/>
  <c r="G31" i="1"/>
  <c r="G12" i="1"/>
  <c r="G25" i="1"/>
  <c r="G22" i="1"/>
  <c r="G29" i="1"/>
  <c r="G28" i="1"/>
  <c r="G27" i="1"/>
  <c r="G50" i="1"/>
  <c r="G15" i="1"/>
  <c r="G21" i="1"/>
  <c r="G47" i="1"/>
  <c r="G34" i="1"/>
  <c r="G44" i="1"/>
  <c r="G5" i="1"/>
  <c r="G48" i="1"/>
  <c r="G56" i="1"/>
  <c r="G57" i="1"/>
  <c r="G39" i="1"/>
  <c r="G4" i="1"/>
  <c r="G8" i="1"/>
  <c r="G49" i="1"/>
  <c r="G51" i="1"/>
  <c r="G52" i="1"/>
  <c r="G40" i="1"/>
  <c r="G30" i="1"/>
  <c r="G16" i="1"/>
  <c r="G32" i="1"/>
  <c r="G41" i="1"/>
  <c r="G35" i="1"/>
  <c r="G33" i="1"/>
  <c r="G42" i="1"/>
  <c r="G43" i="1"/>
  <c r="G37" i="1"/>
  <c r="G53" i="1"/>
  <c r="F42" i="1"/>
  <c r="F7" i="1"/>
  <c r="F26" i="1"/>
  <c r="F19" i="1"/>
  <c r="F20" i="1"/>
  <c r="F23" i="1"/>
  <c r="F14" i="1"/>
  <c r="F13" i="1"/>
  <c r="F6" i="1"/>
  <c r="F2" i="1"/>
  <c r="F10" i="1"/>
  <c r="F9" i="1"/>
  <c r="F54" i="1"/>
  <c r="F17" i="1"/>
  <c r="F45" i="1"/>
  <c r="F24" i="1"/>
  <c r="F38" i="1"/>
  <c r="F11" i="1"/>
  <c r="F3" i="1"/>
  <c r="F36" i="1"/>
  <c r="F18" i="1"/>
  <c r="F31" i="1"/>
  <c r="F12" i="1"/>
  <c r="F25" i="1"/>
  <c r="F22" i="1"/>
  <c r="F29" i="1"/>
  <c r="F28" i="1"/>
  <c r="F27" i="1"/>
  <c r="F50" i="1"/>
  <c r="F15" i="1"/>
  <c r="F21" i="1"/>
  <c r="F47" i="1"/>
  <c r="F34" i="1"/>
  <c r="F44" i="1"/>
  <c r="F5" i="1"/>
  <c r="F48" i="1"/>
  <c r="F56" i="1"/>
  <c r="F57" i="1"/>
  <c r="F39" i="1"/>
  <c r="F4" i="1"/>
  <c r="F8" i="1"/>
  <c r="F49" i="1"/>
  <c r="F51" i="1"/>
  <c r="F52" i="1"/>
  <c r="F40" i="1"/>
  <c r="F30" i="1"/>
  <c r="F16" i="1"/>
  <c r="F32" i="1"/>
  <c r="F41" i="1"/>
  <c r="F35" i="1"/>
  <c r="F33" i="1"/>
  <c r="F46" i="1"/>
  <c r="F43" i="1"/>
  <c r="F37" i="1"/>
  <c r="F53" i="1"/>
</calcChain>
</file>

<file path=xl/sharedStrings.xml><?xml version="1.0" encoding="utf-8"?>
<sst xmlns="http://schemas.openxmlformats.org/spreadsheetml/2006/main" count="63" uniqueCount="63">
  <si>
    <t>Current Enrollment</t>
  </si>
  <si>
    <t>Projected Enrollment</t>
  </si>
  <si>
    <t>Current Enrollment to Capacity</t>
  </si>
  <si>
    <t>Projected Enrollment to Capacity</t>
  </si>
  <si>
    <t>Washburn</t>
  </si>
  <si>
    <t>Justice Page</t>
  </si>
  <si>
    <t>Green Central</t>
  </si>
  <si>
    <t>Emerson</t>
  </si>
  <si>
    <t>Anwatin</t>
  </si>
  <si>
    <t>Roosevelt</t>
  </si>
  <si>
    <t>Cityview</t>
  </si>
  <si>
    <t>Olson</t>
  </si>
  <si>
    <t>Henry</t>
  </si>
  <si>
    <t>HIA</t>
  </si>
  <si>
    <t>Nellie Stone Johnson</t>
  </si>
  <si>
    <t>Franklin</t>
  </si>
  <si>
    <t>North</t>
  </si>
  <si>
    <t>Laney</t>
  </si>
  <si>
    <t>Edison</t>
  </si>
  <si>
    <t>Jenny Lind</t>
  </si>
  <si>
    <t>Lyndale</t>
  </si>
  <si>
    <t>Lake Harriet- Upper</t>
  </si>
  <si>
    <t>Southwest</t>
  </si>
  <si>
    <t>Anthony</t>
  </si>
  <si>
    <t>Waite Park</t>
  </si>
  <si>
    <t>Northeast</t>
  </si>
  <si>
    <t>Armatage</t>
  </si>
  <si>
    <t>Seward</t>
  </si>
  <si>
    <t>Dowling</t>
  </si>
  <si>
    <t>Sanford</t>
  </si>
  <si>
    <t>South</t>
  </si>
  <si>
    <t>Burroughs</t>
  </si>
  <si>
    <t>Field</t>
  </si>
  <si>
    <t>Bancroft</t>
  </si>
  <si>
    <t>Folwell</t>
  </si>
  <si>
    <t>Webster</t>
  </si>
  <si>
    <t>Hall</t>
  </si>
  <si>
    <t>Hale</t>
  </si>
  <si>
    <t>Pratt</t>
  </si>
  <si>
    <t>Whittier</t>
  </si>
  <si>
    <t>Loring</t>
  </si>
  <si>
    <t>Lake Nokomis-Keewaydin</t>
  </si>
  <si>
    <t>Lake Nokomis-Wenonah</t>
  </si>
  <si>
    <t>Jefferson</t>
  </si>
  <si>
    <t>Pillsbury</t>
  </si>
  <si>
    <t>Bryn Mawr</t>
  </si>
  <si>
    <t>Barton</t>
  </si>
  <si>
    <t>Sheridan</t>
  </si>
  <si>
    <t>Howe</t>
  </si>
  <si>
    <t>Sullivan</t>
  </si>
  <si>
    <t>Kenny</t>
  </si>
  <si>
    <t>Kenwood</t>
  </si>
  <si>
    <t>Anishinabe</t>
  </si>
  <si>
    <t>Windom</t>
  </si>
  <si>
    <t>Hiawatha</t>
  </si>
  <si>
    <t>Lake Harriet- Lower</t>
  </si>
  <si>
    <t>Bethune</t>
  </si>
  <si>
    <t>Northrop</t>
  </si>
  <si>
    <t>Marcy</t>
  </si>
  <si>
    <t>Percent change in enrollment</t>
  </si>
  <si>
    <t>Column1</t>
  </si>
  <si>
    <t>Percentage capacity decline</t>
  </si>
  <si>
    <t>Andersen 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</si>
</sst>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000000"/>
      <name val="Footable"/>
    </font>
    <font>
      <sz val="11"/>
      <color rgb="FF16134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10" fontId="4" fillId="2" borderId="3" xfId="0" applyNumberFormat="1" applyFont="1" applyFill="1" applyBorder="1" applyAlignment="1">
      <alignment horizontal="left" vertical="top" wrapText="1"/>
    </xf>
    <xf numFmtId="10" fontId="4" fillId="2" borderId="1" xfId="0" applyNumberFormat="1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10" fontId="4" fillId="2" borderId="9" xfId="0" applyNumberFormat="1" applyFont="1" applyFill="1" applyBorder="1" applyAlignment="1">
      <alignment horizontal="left" vertical="top" wrapText="1"/>
    </xf>
    <xf numFmtId="10" fontId="4" fillId="2" borderId="2" xfId="0" applyNumberFormat="1" applyFont="1" applyFill="1" applyBorder="1" applyAlignment="1">
      <alignment horizontal="left" vertical="top" wrapText="1"/>
    </xf>
    <xf numFmtId="10" fontId="0" fillId="0" borderId="0" xfId="0" applyNumberFormat="1"/>
    <xf numFmtId="10" fontId="2" fillId="2" borderId="5" xfId="0" applyNumberFormat="1" applyFont="1" applyFill="1" applyBorder="1" applyAlignment="1">
      <alignment horizontal="left" vertical="top" wrapText="1"/>
    </xf>
    <xf numFmtId="10" fontId="2" fillId="2" borderId="6" xfId="0" applyNumberFormat="1" applyFont="1" applyFill="1" applyBorder="1" applyAlignment="1">
      <alignment horizontal="left" vertical="top" wrapText="1"/>
    </xf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61349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61349"/>
        <name val="Arial"/>
        <family val="2"/>
        <scheme val="none"/>
      </font>
      <numFmt numFmtId="14" formatCode="0.00%"/>
      <fill>
        <patternFill patternType="solid">
          <fgColor indexed="64"/>
          <bgColor theme="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61349"/>
        <name val="Arial"/>
        <family val="2"/>
        <scheme val="none"/>
      </font>
      <numFmt numFmtId="14" formatCode="0.00%"/>
      <fill>
        <patternFill patternType="solid">
          <fgColor indexed="64"/>
          <bgColor theme="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61349"/>
        <name val="Arial"/>
        <family val="2"/>
        <scheme val="none"/>
      </font>
      <numFmt numFmtId="14" formatCode="0.00%"/>
      <fill>
        <patternFill patternType="solid">
          <fgColor indexed="64"/>
          <bgColor theme="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61349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61349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61349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61349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left" vertical="top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solid">
          <fgColor indexed="64"/>
          <bgColor theme="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228600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F956DB2-96AC-46C9-A197-CC1067BE87ED}" name="Table2" displayName="Table2" ref="A1:G57" totalsRowShown="0" headerRowDxfId="11" dataDxfId="9" headerRowBorderDxfId="10" tableBorderDxfId="8" totalsRowBorderDxfId="7">
  <autoFilter ref="A1:G57" xr:uid="{D28D345E-ED82-4F4D-A49F-BA5865BD4439}"/>
  <sortState ref="A2:G57">
    <sortCondition ref="C1:C57"/>
  </sortState>
  <tableColumns count="7">
    <tableColumn id="1" xr3:uid="{4D1FF45E-222A-4B56-893C-383AE2426B04}" name="Column1" dataDxfId="6"/>
    <tableColumn id="2" xr3:uid="{985D820C-47DE-41CF-AD36-9910629CB5B1}" name="Current Enrollment" dataDxfId="5"/>
    <tableColumn id="3" xr3:uid="{1807A051-AD0E-481C-BF5A-C5454523168C}" name="Projected Enrollment" dataDxfId="4"/>
    <tableColumn id="4" xr3:uid="{5A6C8079-B1A9-4570-9FB4-492494791605}" name="Current Enrollment to Capacity" dataDxfId="3"/>
    <tableColumn id="5" xr3:uid="{945579C7-4718-4DD6-8C88-920DD716E058}" name="Projected Enrollment to Capacity" dataDxfId="2"/>
    <tableColumn id="6" xr3:uid="{37F104F2-74A6-4F09-88D0-E4A32E1E51CE}" name="Percent change in enrollment" dataDxfId="1"/>
    <tableColumn id="10" xr3:uid="{8BC9EFA8-047D-41A5-8404-DECC26E74704}" name="Percentage capacity decline" dataDxfId="0">
      <calculatedColumnFormula>E2-D2</calculatedColumnFormula>
    </tableColumn>
  </tableColumns>
  <tableStyleInfo name="TableStyleLight8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10427-9AF1-45CE-9857-7D85B323C2F9}">
  <sheetPr codeName="Sheet1"/>
  <dimension ref="A1:G94"/>
  <sheetViews>
    <sheetView tabSelected="1" workbookViewId="0">
      <selection activeCell="J6" sqref="J6"/>
    </sheetView>
  </sheetViews>
  <sheetFormatPr defaultRowHeight="15"/>
  <cols>
    <col min="1" max="1" width="15.140625" customWidth="1"/>
    <col min="2" max="3" width="12.7109375" customWidth="1"/>
    <col min="4" max="6" width="12.7109375" style="11" customWidth="1"/>
    <col min="7" max="7" width="12.28515625" style="11" customWidth="1"/>
  </cols>
  <sheetData>
    <row r="1" spans="1:7" ht="45">
      <c r="A1" s="1" t="s">
        <v>60</v>
      </c>
      <c r="B1" s="2" t="s">
        <v>0</v>
      </c>
      <c r="C1" s="2" t="s">
        <v>1</v>
      </c>
      <c r="D1" s="12" t="s">
        <v>2</v>
      </c>
      <c r="E1" s="12" t="s">
        <v>3</v>
      </c>
      <c r="F1" s="13" t="s">
        <v>59</v>
      </c>
      <c r="G1" s="12" t="s">
        <v>61</v>
      </c>
    </row>
    <row r="2" spans="1:7">
      <c r="A2" s="3" t="s">
        <v>38</v>
      </c>
      <c r="B2" s="4">
        <v>319</v>
      </c>
      <c r="C2" s="4">
        <v>198</v>
      </c>
      <c r="D2" s="5">
        <v>1.123</v>
      </c>
      <c r="E2" s="5">
        <v>0.69699999999999995</v>
      </c>
      <c r="F2" s="6">
        <f>(C2-B2)/B2</f>
        <v>-0.37931034482758619</v>
      </c>
      <c r="G2" s="5">
        <f>E2-D2</f>
        <v>-0.42600000000000005</v>
      </c>
    </row>
    <row r="3" spans="1:7">
      <c r="A3" s="3" t="s">
        <v>42</v>
      </c>
      <c r="B3" s="4">
        <v>292</v>
      </c>
      <c r="C3" s="4">
        <v>205</v>
      </c>
      <c r="D3" s="5">
        <v>1.028</v>
      </c>
      <c r="E3" s="5">
        <v>0.72199999999999998</v>
      </c>
      <c r="F3" s="6">
        <f>(C3-B3)/B3</f>
        <v>-0.29794520547945208</v>
      </c>
      <c r="G3" s="5">
        <f>E3-D3</f>
        <v>-0.30600000000000005</v>
      </c>
    </row>
    <row r="4" spans="1:7">
      <c r="A4" s="3" t="s">
        <v>52</v>
      </c>
      <c r="B4" s="4">
        <v>206</v>
      </c>
      <c r="C4" s="4">
        <v>206</v>
      </c>
      <c r="D4" s="5">
        <v>0.84099999999999997</v>
      </c>
      <c r="E4" s="5">
        <v>0.84099999999999997</v>
      </c>
      <c r="F4" s="6">
        <f>(C4-B4)/B4</f>
        <v>0</v>
      </c>
      <c r="G4" s="5">
        <f>E4-D4</f>
        <v>0</v>
      </c>
    </row>
    <row r="5" spans="1:7">
      <c r="A5" s="3" t="s">
        <v>48</v>
      </c>
      <c r="B5" s="4">
        <v>224</v>
      </c>
      <c r="C5" s="4">
        <v>208</v>
      </c>
      <c r="D5" s="5">
        <v>0.83899999999999997</v>
      </c>
      <c r="E5" s="5">
        <v>0.77900000000000003</v>
      </c>
      <c r="F5" s="6">
        <f>(C5-B5)/B5</f>
        <v>-7.1428571428571425E-2</v>
      </c>
      <c r="G5" s="5">
        <f>E5-D5</f>
        <v>-5.9999999999999942E-2</v>
      </c>
    </row>
    <row r="6" spans="1:7" ht="28.5">
      <c r="A6" s="3" t="s">
        <v>10</v>
      </c>
      <c r="B6" s="4">
        <v>345</v>
      </c>
      <c r="C6" s="4">
        <v>214</v>
      </c>
      <c r="D6" s="5">
        <v>0.48499999999999999</v>
      </c>
      <c r="E6" s="5">
        <v>0.30099999999999999</v>
      </c>
      <c r="F6" s="6">
        <f>(C6-B6)/B6</f>
        <v>-0.37971014492753624</v>
      </c>
      <c r="G6" s="5">
        <f>E6-D6</f>
        <v>-0.184</v>
      </c>
    </row>
    <row r="7" spans="1:7">
      <c r="A7" s="3" t="s">
        <v>13</v>
      </c>
      <c r="B7" s="4">
        <v>568</v>
      </c>
      <c r="C7" s="4">
        <v>237</v>
      </c>
      <c r="D7" s="5">
        <v>0.75600000000000001</v>
      </c>
      <c r="E7" s="5">
        <v>0.316</v>
      </c>
      <c r="F7" s="6">
        <f>(C7-B7)/B7</f>
        <v>-0.58274647887323938</v>
      </c>
      <c r="G7" s="5">
        <f>E7-D7</f>
        <v>-0.44</v>
      </c>
    </row>
    <row r="8" spans="1:7">
      <c r="A8" s="3" t="s">
        <v>54</v>
      </c>
      <c r="B8" s="4">
        <v>249</v>
      </c>
      <c r="C8" s="4">
        <v>250</v>
      </c>
      <c r="D8" s="5">
        <v>0.877</v>
      </c>
      <c r="E8" s="5">
        <v>0.88</v>
      </c>
      <c r="F8" s="6">
        <f>(C8-B8)/B8</f>
        <v>4.0160642570281121E-3</v>
      </c>
      <c r="G8" s="5">
        <f>E8-D8</f>
        <v>3.0000000000000027E-3</v>
      </c>
    </row>
    <row r="9" spans="1:7">
      <c r="A9" s="3" t="s">
        <v>40</v>
      </c>
      <c r="B9" s="4">
        <v>419</v>
      </c>
      <c r="C9" s="4">
        <v>264</v>
      </c>
      <c r="D9" s="5">
        <v>1.123</v>
      </c>
      <c r="E9" s="5">
        <v>0.70799999999999996</v>
      </c>
      <c r="F9" s="6">
        <f>(C9-B9)/B9</f>
        <v>-0.36992840095465396</v>
      </c>
      <c r="G9" s="5">
        <f>E9-D9</f>
        <v>-0.41500000000000004</v>
      </c>
    </row>
    <row r="10" spans="1:7">
      <c r="A10" s="3" t="s">
        <v>24</v>
      </c>
      <c r="B10" s="4">
        <v>431</v>
      </c>
      <c r="C10" s="4">
        <v>270</v>
      </c>
      <c r="D10" s="5">
        <v>0.88900000000000001</v>
      </c>
      <c r="E10" s="5">
        <v>0.55700000000000005</v>
      </c>
      <c r="F10" s="6">
        <f>(C10-B10)/B10</f>
        <v>-0.37354988399071926</v>
      </c>
      <c r="G10" s="5">
        <f>E10-D10</f>
        <v>-0.33199999999999996</v>
      </c>
    </row>
    <row r="11" spans="1:7">
      <c r="A11" s="3" t="s">
        <v>14</v>
      </c>
      <c r="B11" s="4">
        <v>394</v>
      </c>
      <c r="C11" s="4">
        <v>272</v>
      </c>
      <c r="D11" s="5">
        <v>0.55300000000000005</v>
      </c>
      <c r="E11" s="5">
        <v>0.38100000000000001</v>
      </c>
      <c r="F11" s="6">
        <f>(C11-B11)/B11</f>
        <v>-0.30964467005076141</v>
      </c>
      <c r="G11" s="5">
        <f>E11-D11</f>
        <v>-0.17200000000000004</v>
      </c>
    </row>
    <row r="12" spans="1:7">
      <c r="A12" s="3" t="s">
        <v>19</v>
      </c>
      <c r="B12" s="4">
        <v>383</v>
      </c>
      <c r="C12" s="4">
        <v>281</v>
      </c>
      <c r="D12" s="5">
        <v>0.71599999999999997</v>
      </c>
      <c r="E12" s="5">
        <v>0.52500000000000002</v>
      </c>
      <c r="F12" s="6">
        <f>(C12-B12)/B12</f>
        <v>-0.26631853785900783</v>
      </c>
      <c r="G12" s="5">
        <f>E12-D12</f>
        <v>-0.19099999999999995</v>
      </c>
    </row>
    <row r="13" spans="1:7">
      <c r="A13" s="3" t="s">
        <v>28</v>
      </c>
      <c r="B13" s="4">
        <v>486</v>
      </c>
      <c r="C13" s="4">
        <v>288</v>
      </c>
      <c r="D13" s="5">
        <v>1.002</v>
      </c>
      <c r="E13" s="5">
        <v>0.59399999999999997</v>
      </c>
      <c r="F13" s="6">
        <f>(C13-B13)/B13</f>
        <v>-0.40740740740740738</v>
      </c>
      <c r="G13" s="5">
        <f>E13-D13</f>
        <v>-0.40800000000000003</v>
      </c>
    </row>
    <row r="14" spans="1:7">
      <c r="A14" s="3" t="s">
        <v>32</v>
      </c>
      <c r="B14" s="4">
        <v>502</v>
      </c>
      <c r="C14" s="4">
        <v>297</v>
      </c>
      <c r="D14" s="5">
        <v>1.0549999999999999</v>
      </c>
      <c r="E14" s="5">
        <v>0.624</v>
      </c>
      <c r="F14" s="6">
        <f>(C14-B14)/B14</f>
        <v>-0.40836653386454186</v>
      </c>
      <c r="G14" s="5">
        <f>E14-D14</f>
        <v>-0.43099999999999994</v>
      </c>
    </row>
    <row r="15" spans="1:7">
      <c r="A15" s="3" t="s">
        <v>35</v>
      </c>
      <c r="B15" s="4">
        <v>355</v>
      </c>
      <c r="C15" s="4">
        <v>314</v>
      </c>
      <c r="D15" s="5">
        <v>0.76</v>
      </c>
      <c r="E15" s="5">
        <v>0.67200000000000004</v>
      </c>
      <c r="F15" s="6">
        <f>(C15-B15)/B15</f>
        <v>-0.11549295774647887</v>
      </c>
      <c r="G15" s="5">
        <f>E15-D15</f>
        <v>-8.7999999999999967E-2</v>
      </c>
    </row>
    <row r="16" spans="1:7" ht="28.5">
      <c r="A16" s="3" t="s">
        <v>36</v>
      </c>
      <c r="B16" s="4">
        <v>237</v>
      </c>
      <c r="C16" s="4">
        <v>316</v>
      </c>
      <c r="D16" s="5">
        <v>0.51500000000000001</v>
      </c>
      <c r="E16" s="5">
        <v>0.68700000000000006</v>
      </c>
      <c r="F16" s="6">
        <f>(C16-B16)/B16</f>
        <v>0.33333333333333331</v>
      </c>
      <c r="G16" s="5">
        <f>E16-D16</f>
        <v>0.17200000000000004</v>
      </c>
    </row>
    <row r="17" spans="1:7">
      <c r="A17" s="3" t="s">
        <v>17</v>
      </c>
      <c r="B17" s="4">
        <v>485</v>
      </c>
      <c r="C17" s="4">
        <v>322</v>
      </c>
      <c r="D17" s="5">
        <v>0.64400000000000002</v>
      </c>
      <c r="E17" s="5">
        <v>0.42799999999999999</v>
      </c>
      <c r="F17" s="6">
        <f>(C17-B17)/B17</f>
        <v>-0.33608247422680415</v>
      </c>
      <c r="G17" s="5">
        <f>E17-D17</f>
        <v>-0.21600000000000003</v>
      </c>
    </row>
    <row r="18" spans="1:7">
      <c r="A18" s="3" t="s">
        <v>50</v>
      </c>
      <c r="B18" s="4">
        <v>468</v>
      </c>
      <c r="C18" s="4">
        <v>334</v>
      </c>
      <c r="D18" s="5">
        <v>1.133</v>
      </c>
      <c r="E18" s="5">
        <v>0.80900000000000005</v>
      </c>
      <c r="F18" s="6">
        <f>(C18-B18)/B18</f>
        <v>-0.28632478632478631</v>
      </c>
      <c r="G18" s="5">
        <f>E18-D18</f>
        <v>-0.32399999999999995</v>
      </c>
    </row>
    <row r="19" spans="1:7">
      <c r="A19" s="3" t="s">
        <v>21</v>
      </c>
      <c r="B19" s="4">
        <v>607</v>
      </c>
      <c r="C19" s="4">
        <v>340</v>
      </c>
      <c r="D19" s="5">
        <v>0.98699999999999999</v>
      </c>
      <c r="E19" s="5">
        <v>0.55300000000000005</v>
      </c>
      <c r="F19" s="6">
        <f>(C19-B19)/B19</f>
        <v>-0.43986820428336076</v>
      </c>
      <c r="G19" s="5">
        <f>E19-D19</f>
        <v>-0.43399999999999994</v>
      </c>
    </row>
    <row r="20" spans="1:7" ht="28.5">
      <c r="A20" s="3" t="s">
        <v>26</v>
      </c>
      <c r="B20" s="4">
        <v>620</v>
      </c>
      <c r="C20" s="4">
        <v>348</v>
      </c>
      <c r="D20" s="5">
        <v>1.0369999999999999</v>
      </c>
      <c r="E20" s="5">
        <v>0.58199999999999996</v>
      </c>
      <c r="F20" s="6">
        <f>(C20-B20)/B20</f>
        <v>-0.43870967741935485</v>
      </c>
      <c r="G20" s="5">
        <f>E20-D20</f>
        <v>-0.45499999999999996</v>
      </c>
    </row>
    <row r="21" spans="1:7">
      <c r="A21" s="3" t="s">
        <v>51</v>
      </c>
      <c r="B21" s="4">
        <v>395</v>
      </c>
      <c r="C21" s="4">
        <v>352</v>
      </c>
      <c r="D21" s="5">
        <v>0.91600000000000004</v>
      </c>
      <c r="E21" s="5">
        <v>0.81699999999999995</v>
      </c>
      <c r="F21" s="6">
        <f>(C21-B21)/B21</f>
        <v>-0.10886075949367088</v>
      </c>
      <c r="G21" s="5">
        <f>E21-D21</f>
        <v>-9.9000000000000088E-2</v>
      </c>
    </row>
    <row r="22" spans="1:7">
      <c r="A22" s="3" t="s">
        <v>57</v>
      </c>
      <c r="B22" s="4">
        <v>488</v>
      </c>
      <c r="C22" s="4">
        <v>365</v>
      </c>
      <c r="D22" s="5">
        <v>1.2350000000000001</v>
      </c>
      <c r="E22" s="5">
        <v>0.92400000000000004</v>
      </c>
      <c r="F22" s="6">
        <f>(C22-B22)/B22</f>
        <v>-0.25204918032786883</v>
      </c>
      <c r="G22" s="5">
        <f>E22-D22</f>
        <v>-0.31100000000000005</v>
      </c>
    </row>
    <row r="23" spans="1:7">
      <c r="A23" s="3" t="s">
        <v>37</v>
      </c>
      <c r="B23" s="4">
        <v>656</v>
      </c>
      <c r="C23" s="4">
        <v>371</v>
      </c>
      <c r="D23" s="5">
        <v>1.2170000000000001</v>
      </c>
      <c r="E23" s="5">
        <v>0.68799999999999994</v>
      </c>
      <c r="F23" s="6">
        <f>(C23-B23)/B23</f>
        <v>-0.43445121951219512</v>
      </c>
      <c r="G23" s="5">
        <f>E23-D23</f>
        <v>-0.52900000000000014</v>
      </c>
    </row>
    <row r="24" spans="1:7">
      <c r="A24" s="3" t="s">
        <v>33</v>
      </c>
      <c r="B24" s="4">
        <v>560</v>
      </c>
      <c r="C24" s="4">
        <v>381</v>
      </c>
      <c r="D24" s="5">
        <v>0.93600000000000005</v>
      </c>
      <c r="E24" s="5">
        <v>0.63700000000000001</v>
      </c>
      <c r="F24" s="6">
        <f>(C24-B24)/B24</f>
        <v>-0.31964285714285712</v>
      </c>
      <c r="G24" s="5">
        <f>E24-D24</f>
        <v>-0.29900000000000004</v>
      </c>
    </row>
    <row r="25" spans="1:7" ht="28.5">
      <c r="A25" s="3" t="s">
        <v>20</v>
      </c>
      <c r="B25" s="4">
        <v>518</v>
      </c>
      <c r="C25" s="4">
        <v>385</v>
      </c>
      <c r="D25" s="5">
        <v>0.73899999999999999</v>
      </c>
      <c r="E25" s="5">
        <v>0.54900000000000004</v>
      </c>
      <c r="F25" s="6">
        <f>(C25-B25)/B25</f>
        <v>-0.25675675675675674</v>
      </c>
      <c r="G25" s="5">
        <f>E25-D25</f>
        <v>-0.18999999999999995</v>
      </c>
    </row>
    <row r="26" spans="1:7">
      <c r="A26" s="3" t="s">
        <v>31</v>
      </c>
      <c r="B26" s="4">
        <v>738</v>
      </c>
      <c r="C26" s="4">
        <v>394</v>
      </c>
      <c r="D26" s="5">
        <v>1.141</v>
      </c>
      <c r="E26" s="5">
        <v>0.60899999999999999</v>
      </c>
      <c r="F26" s="6">
        <f>(C26-B26)/B26</f>
        <v>-0.46612466124661245</v>
      </c>
      <c r="G26" s="5">
        <f>E26-D26</f>
        <v>-0.53200000000000003</v>
      </c>
    </row>
    <row r="27" spans="1:7" ht="28.5">
      <c r="A27" s="3" t="s">
        <v>41</v>
      </c>
      <c r="B27" s="4">
        <v>472</v>
      </c>
      <c r="C27" s="4">
        <v>397</v>
      </c>
      <c r="D27" s="5">
        <v>0.84099999999999997</v>
      </c>
      <c r="E27" s="5">
        <v>0.70799999999999996</v>
      </c>
      <c r="F27" s="6">
        <f>(C27-B27)/B27</f>
        <v>-0.15889830508474576</v>
      </c>
      <c r="G27" s="5">
        <f>E27-D27</f>
        <v>-0.13300000000000001</v>
      </c>
    </row>
    <row r="28" spans="1:7">
      <c r="A28" s="3" t="s">
        <v>39</v>
      </c>
      <c r="B28" s="4">
        <v>517</v>
      </c>
      <c r="C28" s="4">
        <v>422</v>
      </c>
      <c r="D28" s="5">
        <v>0.86499999999999999</v>
      </c>
      <c r="E28" s="5">
        <v>0.70599999999999996</v>
      </c>
      <c r="F28" s="6">
        <f>(C28-B28)/B28</f>
        <v>-0.18375241779497098</v>
      </c>
      <c r="G28" s="5">
        <f>E28-D28</f>
        <v>-0.15900000000000003</v>
      </c>
    </row>
    <row r="29" spans="1:7">
      <c r="A29" s="3" t="s">
        <v>55</v>
      </c>
      <c r="B29" s="4">
        <v>541</v>
      </c>
      <c r="C29" s="4">
        <v>423</v>
      </c>
      <c r="D29" s="5">
        <v>1.127</v>
      </c>
      <c r="E29" s="5">
        <v>0.88100000000000001</v>
      </c>
      <c r="F29" s="6">
        <f>(C29-B29)/B29</f>
        <v>-0.21811460258780038</v>
      </c>
      <c r="G29" s="5">
        <f>E29-D29</f>
        <v>-0.246</v>
      </c>
    </row>
    <row r="30" spans="1:7">
      <c r="A30" s="3" t="s">
        <v>44</v>
      </c>
      <c r="B30" s="4">
        <v>334</v>
      </c>
      <c r="C30" s="4">
        <v>429</v>
      </c>
      <c r="D30" s="5">
        <v>0.57399999999999995</v>
      </c>
      <c r="E30" s="5">
        <v>0.73699999999999999</v>
      </c>
      <c r="F30" s="6">
        <f>(C30-B30)/B30</f>
        <v>0.28443113772455092</v>
      </c>
      <c r="G30" s="5">
        <f>E30-D30</f>
        <v>0.16300000000000003</v>
      </c>
    </row>
    <row r="31" spans="1:7">
      <c r="A31" s="3" t="s">
        <v>53</v>
      </c>
      <c r="B31" s="4">
        <v>610</v>
      </c>
      <c r="C31" s="4">
        <v>442</v>
      </c>
      <c r="D31" s="5">
        <v>1.2130000000000001</v>
      </c>
      <c r="E31" s="5">
        <v>0.879</v>
      </c>
      <c r="F31" s="6">
        <f>(C31-B31)/B31</f>
        <v>-0.27540983606557379</v>
      </c>
      <c r="G31" s="5">
        <f>E31-D31</f>
        <v>-0.33400000000000007</v>
      </c>
    </row>
    <row r="32" spans="1:7">
      <c r="A32" s="3" t="s">
        <v>45</v>
      </c>
      <c r="B32" s="4">
        <v>348</v>
      </c>
      <c r="C32" s="4">
        <v>464</v>
      </c>
      <c r="D32" s="5">
        <v>0.56599999999999995</v>
      </c>
      <c r="E32" s="5">
        <v>0.754</v>
      </c>
      <c r="F32" s="6">
        <f>(C32-B32)/B32</f>
        <v>0.33333333333333331</v>
      </c>
      <c r="G32" s="5">
        <f>E32-D32</f>
        <v>0.18800000000000006</v>
      </c>
    </row>
    <row r="33" spans="1:7">
      <c r="A33" s="3" t="s">
        <v>56</v>
      </c>
      <c r="B33" s="4">
        <v>317</v>
      </c>
      <c r="C33" s="4">
        <v>472</v>
      </c>
      <c r="D33" s="5">
        <v>0.61099999999999999</v>
      </c>
      <c r="E33" s="5">
        <v>0.90900000000000003</v>
      </c>
      <c r="F33" s="6">
        <f>(C33-B33)/B33</f>
        <v>0.48895899053627762</v>
      </c>
      <c r="G33" s="5">
        <f>E33-D33</f>
        <v>0.29800000000000004</v>
      </c>
    </row>
    <row r="34" spans="1:7">
      <c r="A34" s="3" t="s">
        <v>7</v>
      </c>
      <c r="B34" s="4">
        <v>515</v>
      </c>
      <c r="C34" s="4">
        <v>472</v>
      </c>
      <c r="D34" s="5">
        <v>1.1950000000000001</v>
      </c>
      <c r="E34" s="5">
        <v>1.095</v>
      </c>
      <c r="F34" s="6">
        <f>(C34-B34)/B34</f>
        <v>-8.3495145631067955E-2</v>
      </c>
      <c r="G34" s="5">
        <f>E34-D34</f>
        <v>-0.10000000000000009</v>
      </c>
    </row>
    <row r="35" spans="1:7">
      <c r="A35" s="3" t="s">
        <v>15</v>
      </c>
      <c r="B35" s="4">
        <v>337</v>
      </c>
      <c r="C35" s="4">
        <v>495</v>
      </c>
      <c r="D35" s="5">
        <v>0.51500000000000001</v>
      </c>
      <c r="E35" s="5">
        <v>0.75600000000000001</v>
      </c>
      <c r="F35" s="6">
        <f>(C35-B35)/B35</f>
        <v>0.46884272997032639</v>
      </c>
      <c r="G35" s="5">
        <f>E35-D35</f>
        <v>0.24099999999999999</v>
      </c>
    </row>
    <row r="36" spans="1:7">
      <c r="A36" s="3" t="s">
        <v>46</v>
      </c>
      <c r="B36" s="4">
        <v>707</v>
      </c>
      <c r="C36" s="4">
        <v>502</v>
      </c>
      <c r="D36" s="5">
        <v>1.071</v>
      </c>
      <c r="E36" s="5">
        <v>0.76100000000000001</v>
      </c>
      <c r="F36" s="6">
        <f>(C36-B36)/B36</f>
        <v>-0.28995756718528998</v>
      </c>
      <c r="G36" s="5">
        <f>E36-D36</f>
        <v>-0.30999999999999994</v>
      </c>
    </row>
    <row r="37" spans="1:7">
      <c r="A37" s="3" t="s">
        <v>47</v>
      </c>
      <c r="B37" s="4">
        <v>264</v>
      </c>
      <c r="C37" s="4">
        <v>562</v>
      </c>
      <c r="D37" s="5">
        <v>0.35799999999999998</v>
      </c>
      <c r="E37" s="5">
        <v>0.76300000000000001</v>
      </c>
      <c r="F37" s="6">
        <f>(C37-B37)/B37</f>
        <v>1.1287878787878789</v>
      </c>
      <c r="G37" s="5">
        <f>E37-D37</f>
        <v>0.40500000000000003</v>
      </c>
    </row>
    <row r="38" spans="1:7">
      <c r="A38" s="3" t="s">
        <v>34</v>
      </c>
      <c r="B38" s="4">
        <v>834</v>
      </c>
      <c r="C38" s="4">
        <v>570</v>
      </c>
      <c r="D38" s="5">
        <v>0.96599999999999997</v>
      </c>
      <c r="E38" s="5">
        <v>0.66</v>
      </c>
      <c r="F38" s="6">
        <f>(C38-B38)/B38</f>
        <v>-0.31654676258992803</v>
      </c>
      <c r="G38" s="5">
        <f>E38-D38</f>
        <v>-0.30599999999999994</v>
      </c>
    </row>
    <row r="39" spans="1:7">
      <c r="A39" s="3" t="s">
        <v>8</v>
      </c>
      <c r="B39" s="4">
        <v>573</v>
      </c>
      <c r="C39" s="4">
        <v>573</v>
      </c>
      <c r="D39" s="5">
        <v>0.64</v>
      </c>
      <c r="E39" s="5">
        <v>0.64</v>
      </c>
      <c r="F39" s="6">
        <f>(C39-B39)/B39</f>
        <v>0</v>
      </c>
      <c r="G39" s="5">
        <f>E39-D39</f>
        <v>0</v>
      </c>
    </row>
    <row r="40" spans="1:7">
      <c r="A40" s="3" t="s">
        <v>25</v>
      </c>
      <c r="B40" s="4">
        <v>473</v>
      </c>
      <c r="C40" s="4">
        <v>590</v>
      </c>
      <c r="D40" s="5">
        <v>0.56100000000000005</v>
      </c>
      <c r="E40" s="5">
        <v>0.7</v>
      </c>
      <c r="F40" s="6">
        <f>(C40-B40)/B40</f>
        <v>0.24735729386892177</v>
      </c>
      <c r="G40" s="5">
        <f>E40-D40</f>
        <v>0.1389999999999999</v>
      </c>
    </row>
    <row r="41" spans="1:7">
      <c r="A41" s="3" t="s">
        <v>43</v>
      </c>
      <c r="B41" s="4">
        <v>439</v>
      </c>
      <c r="C41" s="4">
        <v>591</v>
      </c>
      <c r="D41" s="5">
        <v>0.53900000000000003</v>
      </c>
      <c r="E41" s="5">
        <v>0.72499999999999998</v>
      </c>
      <c r="F41" s="6">
        <f>(C41-B41)/B41</f>
        <v>0.34624145785876992</v>
      </c>
      <c r="G41" s="5">
        <f>E41-D41</f>
        <v>0.18599999999999994</v>
      </c>
    </row>
    <row r="42" spans="1:7">
      <c r="A42" s="3" t="s">
        <v>6</v>
      </c>
      <c r="B42" s="4">
        <v>357</v>
      </c>
      <c r="C42" s="4">
        <v>597</v>
      </c>
      <c r="D42" s="5">
        <v>0.63200000000000001</v>
      </c>
      <c r="E42" s="5">
        <v>1.0569999999999999</v>
      </c>
      <c r="F42" s="6">
        <f>(C42-B42)/B42</f>
        <v>0.67226890756302526</v>
      </c>
      <c r="G42" s="5">
        <f>E42-D42</f>
        <v>0.42499999999999993</v>
      </c>
    </row>
    <row r="43" spans="1:7">
      <c r="A43" s="3" t="s">
        <v>11</v>
      </c>
      <c r="B43" s="4">
        <v>377</v>
      </c>
      <c r="C43" s="4">
        <v>633</v>
      </c>
      <c r="D43" s="5">
        <v>0.58899999999999997</v>
      </c>
      <c r="E43" s="5">
        <v>0.98899999999999999</v>
      </c>
      <c r="F43" s="6">
        <f>(C43-B43)/B43</f>
        <v>0.67904509283819625</v>
      </c>
      <c r="G43" s="5">
        <f>E43-D43</f>
        <v>0.4</v>
      </c>
    </row>
    <row r="44" spans="1:7">
      <c r="A44" s="3" t="s">
        <v>58</v>
      </c>
      <c r="B44" s="4">
        <v>697</v>
      </c>
      <c r="C44" s="4">
        <v>646</v>
      </c>
      <c r="D44" s="5">
        <v>1.0269999999999999</v>
      </c>
      <c r="E44" s="5">
        <v>0.95099999999999996</v>
      </c>
      <c r="F44" s="6">
        <f>(C44-B44)/B44</f>
        <v>-7.3170731707317069E-2</v>
      </c>
      <c r="G44" s="5">
        <f>E44-D44</f>
        <v>-7.5999999999999956E-2</v>
      </c>
    </row>
    <row r="45" spans="1:7">
      <c r="A45" s="3" t="s">
        <v>29</v>
      </c>
      <c r="B45" s="4">
        <v>954</v>
      </c>
      <c r="C45" s="4">
        <v>649</v>
      </c>
      <c r="D45" s="5">
        <v>0.93899999999999995</v>
      </c>
      <c r="E45" s="5">
        <v>0.63900000000000001</v>
      </c>
      <c r="F45" s="6">
        <f>(C45-B45)/B45</f>
        <v>-0.31970649895178199</v>
      </c>
      <c r="G45" s="5">
        <f>E45-D45</f>
        <v>-0.29999999999999993</v>
      </c>
    </row>
    <row r="46" spans="1:7">
      <c r="A46" s="3" t="s">
        <v>49</v>
      </c>
      <c r="B46" s="4">
        <v>510</v>
      </c>
      <c r="C46" s="4">
        <v>770</v>
      </c>
      <c r="D46" s="5">
        <v>0.51800000000000002</v>
      </c>
      <c r="E46" s="5">
        <v>0.78200000000000003</v>
      </c>
      <c r="F46" s="6">
        <f>(C46-B46)/B46</f>
        <v>0.50980392156862742</v>
      </c>
      <c r="G46" s="5">
        <f>E46-D46</f>
        <v>0.26400000000000001</v>
      </c>
    </row>
    <row r="47" spans="1:7">
      <c r="A47" s="3" t="s">
        <v>18</v>
      </c>
      <c r="B47" s="4">
        <v>863</v>
      </c>
      <c r="C47" s="4">
        <v>777</v>
      </c>
      <c r="D47" s="5">
        <v>0.55700000000000005</v>
      </c>
      <c r="E47" s="5">
        <v>0.501</v>
      </c>
      <c r="F47" s="6">
        <f>(C47-B47)/B47</f>
        <v>-9.9652375434530704E-2</v>
      </c>
      <c r="G47" s="5">
        <f>E47-D47</f>
        <v>-5.600000000000005E-2</v>
      </c>
    </row>
    <row r="48" spans="1:7">
      <c r="A48" s="3" t="s">
        <v>27</v>
      </c>
      <c r="B48" s="4">
        <v>864</v>
      </c>
      <c r="C48" s="4">
        <v>813</v>
      </c>
      <c r="D48" s="5">
        <v>0.95499999999999996</v>
      </c>
      <c r="E48" s="5">
        <v>0.89800000000000002</v>
      </c>
      <c r="F48" s="6">
        <f>(C48-B48)/B48</f>
        <v>-5.9027777777777776E-2</v>
      </c>
      <c r="G48" s="5">
        <f>E48-D48</f>
        <v>-5.699999999999994E-2</v>
      </c>
    </row>
    <row r="49" spans="1:7">
      <c r="A49" s="3" t="s">
        <v>23</v>
      </c>
      <c r="B49" s="4">
        <v>741</v>
      </c>
      <c r="C49" s="4">
        <v>825</v>
      </c>
      <c r="D49" s="5">
        <v>0.872</v>
      </c>
      <c r="E49" s="5">
        <v>0.97099999999999997</v>
      </c>
      <c r="F49" s="6">
        <f>(C49-B49)/B49</f>
        <v>0.11336032388663968</v>
      </c>
      <c r="G49" s="5">
        <f>E49-D49</f>
        <v>9.8999999999999977E-2</v>
      </c>
    </row>
    <row r="50" spans="1:7">
      <c r="A50" s="3" t="s">
        <v>9</v>
      </c>
      <c r="B50" s="4">
        <v>975</v>
      </c>
      <c r="C50" s="4">
        <v>862</v>
      </c>
      <c r="D50" s="5">
        <v>0.47499999999999998</v>
      </c>
      <c r="E50" s="5">
        <v>0.42</v>
      </c>
      <c r="F50" s="6">
        <f>(C50-B50)/B50</f>
        <v>-0.1158974358974359</v>
      </c>
      <c r="G50" s="5">
        <f>E50-D50</f>
        <v>-5.4999999999999993E-2</v>
      </c>
    </row>
    <row r="51" spans="1:7">
      <c r="A51" s="3" t="s">
        <v>5</v>
      </c>
      <c r="B51" s="4">
        <v>842</v>
      </c>
      <c r="C51" s="4">
        <v>1022</v>
      </c>
      <c r="D51" s="5">
        <v>0.86799999999999999</v>
      </c>
      <c r="E51" s="5">
        <v>1.054</v>
      </c>
      <c r="F51" s="6">
        <f>(C51-B51)/B51</f>
        <v>0.21377672209026127</v>
      </c>
      <c r="G51" s="5">
        <f>E51-D51</f>
        <v>0.18600000000000005</v>
      </c>
    </row>
    <row r="52" spans="1:7">
      <c r="A52" s="3" t="s">
        <v>12</v>
      </c>
      <c r="B52" s="4">
        <v>909</v>
      </c>
      <c r="C52" s="4">
        <v>1125</v>
      </c>
      <c r="D52" s="5">
        <v>0.57899999999999996</v>
      </c>
      <c r="E52" s="5">
        <v>0.71599999999999997</v>
      </c>
      <c r="F52" s="6">
        <f>(C52-B52)/B52</f>
        <v>0.23762376237623761</v>
      </c>
      <c r="G52" s="5">
        <f>E52-D52</f>
        <v>0.13700000000000001</v>
      </c>
    </row>
    <row r="53" spans="1:7">
      <c r="A53" s="3" t="s">
        <v>16</v>
      </c>
      <c r="B53" s="4">
        <v>361</v>
      </c>
      <c r="C53" s="4">
        <v>1138</v>
      </c>
      <c r="D53" s="5">
        <v>0.19400000000000001</v>
      </c>
      <c r="E53" s="5">
        <v>0.61099999999999999</v>
      </c>
      <c r="F53" s="6">
        <f>(C53-B53)/B53</f>
        <v>2.1523545706371192</v>
      </c>
      <c r="G53" s="5">
        <f>E53-D53</f>
        <v>0.41699999999999998</v>
      </c>
    </row>
    <row r="54" spans="1:7">
      <c r="A54" s="3" t="s">
        <v>22</v>
      </c>
      <c r="B54" s="4">
        <v>1903</v>
      </c>
      <c r="C54" s="4">
        <v>1203</v>
      </c>
      <c r="D54" s="5">
        <v>0.91</v>
      </c>
      <c r="E54" s="5">
        <v>0.57499999999999996</v>
      </c>
      <c r="F54" s="6">
        <f>(C54-B54)/B54</f>
        <v>-0.36784025223331579</v>
      </c>
      <c r="G54" s="5">
        <f>E54-D54</f>
        <v>-0.33500000000000008</v>
      </c>
    </row>
    <row r="55" spans="1:7" ht="30">
      <c r="A55" s="3" t="s">
        <v>62</v>
      </c>
      <c r="B55" s="4">
        <v>817</v>
      </c>
      <c r="C55" s="4">
        <v>1538</v>
      </c>
      <c r="D55" s="5">
        <v>0.40428571428571403</v>
      </c>
      <c r="E55" s="5">
        <v>0.88064285714285695</v>
      </c>
      <c r="F55" s="6">
        <f>(C55-B55)/B55</f>
        <v>0.88249694002447976</v>
      </c>
      <c r="G55" s="5">
        <f>E55-D55</f>
        <v>0.47635714285714292</v>
      </c>
    </row>
    <row r="56" spans="1:7">
      <c r="A56" s="3" t="s">
        <v>4</v>
      </c>
      <c r="B56" s="4">
        <v>1604</v>
      </c>
      <c r="C56" s="4">
        <v>1542</v>
      </c>
      <c r="D56" s="5">
        <v>1.042</v>
      </c>
      <c r="E56" s="5">
        <v>1.0009999999999999</v>
      </c>
      <c r="F56" s="6">
        <f>(C56-B56)/B56</f>
        <v>-3.8653366583541147E-2</v>
      </c>
      <c r="G56" s="5">
        <f>E56-D56</f>
        <v>-4.1000000000000147E-2</v>
      </c>
    </row>
    <row r="57" spans="1:7">
      <c r="A57" s="7" t="s">
        <v>30</v>
      </c>
      <c r="B57" s="8">
        <v>1710</v>
      </c>
      <c r="C57" s="8">
        <v>1678</v>
      </c>
      <c r="D57" s="9">
        <v>0.82499999999999996</v>
      </c>
      <c r="E57" s="9">
        <v>0.81</v>
      </c>
      <c r="F57" s="10">
        <f>(C57-B57)/B57</f>
        <v>-1.8713450292397661E-2</v>
      </c>
      <c r="G57" s="6">
        <f>E57-D57</f>
        <v>-1.4999999999999902E-2</v>
      </c>
    </row>
    <row r="58" spans="1:7">
      <c r="F58" s="14"/>
    </row>
    <row r="59" spans="1:7">
      <c r="F59" s="14"/>
    </row>
    <row r="60" spans="1:7">
      <c r="F60" s="14"/>
    </row>
    <row r="61" spans="1:7">
      <c r="F61" s="14"/>
    </row>
    <row r="62" spans="1:7">
      <c r="F62" s="14"/>
    </row>
    <row r="63" spans="1:7">
      <c r="F63" s="14"/>
    </row>
    <row r="64" spans="1:7">
      <c r="F64" s="14"/>
    </row>
    <row r="65" spans="6:6">
      <c r="F65" s="14"/>
    </row>
    <row r="66" spans="6:6">
      <c r="F66" s="14"/>
    </row>
    <row r="67" spans="6:6">
      <c r="F67" s="14"/>
    </row>
    <row r="68" spans="6:6">
      <c r="F68" s="14"/>
    </row>
    <row r="69" spans="6:6">
      <c r="F69" s="14"/>
    </row>
    <row r="70" spans="6:6">
      <c r="F70" s="14"/>
    </row>
    <row r="71" spans="6:6">
      <c r="F71" s="14"/>
    </row>
    <row r="72" spans="6:6">
      <c r="F72" s="14"/>
    </row>
    <row r="73" spans="6:6">
      <c r="F73" s="14"/>
    </row>
    <row r="74" spans="6:6">
      <c r="F74" s="14"/>
    </row>
    <row r="75" spans="6:6">
      <c r="F75" s="14"/>
    </row>
    <row r="76" spans="6:6">
      <c r="F76" s="14"/>
    </row>
    <row r="77" spans="6:6">
      <c r="F77" s="14"/>
    </row>
    <row r="78" spans="6:6">
      <c r="F78" s="14"/>
    </row>
    <row r="79" spans="6:6">
      <c r="F79" s="14"/>
    </row>
    <row r="80" spans="6:6">
      <c r="F80" s="14"/>
    </row>
    <row r="81" spans="6:6">
      <c r="F81" s="14"/>
    </row>
    <row r="82" spans="6:6">
      <c r="F82" s="14"/>
    </row>
    <row r="83" spans="6:6">
      <c r="F83" s="14"/>
    </row>
    <row r="84" spans="6:6">
      <c r="F84" s="14"/>
    </row>
    <row r="85" spans="6:6">
      <c r="F85" s="14"/>
    </row>
    <row r="86" spans="6:6">
      <c r="F86" s="14"/>
    </row>
    <row r="87" spans="6:6">
      <c r="F87" s="14"/>
    </row>
    <row r="88" spans="6:6">
      <c r="F88" s="14"/>
    </row>
    <row r="89" spans="6:6">
      <c r="F89" s="14"/>
    </row>
    <row r="90" spans="6:6">
      <c r="F90" s="14"/>
    </row>
    <row r="91" spans="6:6">
      <c r="F91" s="14"/>
    </row>
    <row r="92" spans="6:6">
      <c r="F92" s="14"/>
    </row>
    <row r="93" spans="6:6">
      <c r="F93" s="14"/>
    </row>
    <row r="94" spans="6:6">
      <c r="F94" s="14"/>
    </row>
  </sheetData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1025" r:id="rId4" name="Control 1"/>
      </mc:Fallback>
    </mc:AlternateContent>
  </controls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Rowell</dc:creator>
  <cp:lastModifiedBy>Andrew Rowell</cp:lastModifiedBy>
  <dcterms:created xsi:type="dcterms:W3CDTF">2020-05-06T02:14:35Z</dcterms:created>
  <dcterms:modified xsi:type="dcterms:W3CDTF">2020-05-14T20:31:28Z</dcterms:modified>
</cp:coreProperties>
</file>